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<sst xmlns="http://schemas.openxmlformats.org/spreadsheetml/2006/main" count="184" uniqueCount="56">
  <si>
    <t>СВИРСКАЯ 54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</si>
  <si>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</si>
  <si>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</si>
  <si>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</si>
  <si>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</si>
  <si>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</si>
  <si>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</si>
  <si>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</si>
  <si>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остекление</t>
  </si>
  <si>
    <t>1,48м2</t>
  </si>
  <si>
    <t>снятие показаний водомер</t>
  </si>
  <si>
    <t>содерж.по аварийн.обслуж.жилфонда</t>
  </si>
  <si>
    <t>февр</t>
  </si>
  <si>
    <t>март</t>
  </si>
  <si>
    <t>ревизия см.бачка</t>
  </si>
  <si>
    <t>апрель</t>
  </si>
  <si>
    <t>ремонт кирпичной кладки стен</t>
  </si>
  <si>
    <t>2 подвал</t>
  </si>
  <si>
    <t>май</t>
  </si>
  <si>
    <t>ревизия эл.щита</t>
  </si>
  <si>
    <t>выявление протечки по заявке</t>
  </si>
  <si>
    <t>ремонт системы отопления-опрессовка</t>
  </si>
  <si>
    <t>июнь</t>
  </si>
  <si>
    <t>окраска входных дверей</t>
  </si>
  <si>
    <t>11,5м2</t>
  </si>
  <si>
    <t>июль</t>
  </si>
  <si>
    <t>прочистка дымовых ходов</t>
  </si>
  <si>
    <t>август</t>
  </si>
  <si>
    <t>сентяб</t>
  </si>
  <si>
    <t>1,5м2</t>
  </si>
  <si>
    <t>ревизия запорной арматуры</t>
  </si>
  <si>
    <t>ремонт системы отопления-1м</t>
  </si>
  <si>
    <t>обход т/у, подв.,откр.задв. при заполн.системы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</si>
  <si>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</si>
  <si>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</si>
  <si>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</si>
  <si>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</si>
  <si>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</si>
  <si>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</si>
  <si>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</si>
  <si>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</si>
  <si>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</si>
  <si>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 54   по ул.Свирская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</si>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</sst>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3" fillId="0" borderId="22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0" fontId="3" fillId="0" borderId="28" xfId="0" applyFont="1" applyBorder="1" applyAlignment="1">
      <alignment/>
    </xf>
    <xf numFmtId="2" fontId="3" fillId="0" borderId="29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2" fontId="4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2" fontId="4" fillId="0" borderId="37" xfId="0" applyNumberFormat="1" applyFont="1" applyBorder="1" applyAlignment="1">
      <alignment horizontal="center" vertical="center"/>
    </xf>
    <xf numFmtId="2" fontId="4" fillId="0" borderId="38" xfId="0" applyNumberFormat="1" applyFont="1" applyBorder="1" applyAlignment="1">
      <alignment horizontal="center" vertical="center"/>
    </xf>
    <xf numFmtId="4" fontId="3" fillId="0" borderId="44" xfId="0" applyNumberFormat="1" applyFont="1" applyBorder="1" applyAlignment="1">
      <alignment horizontal="center"/>
    </xf>
    <xf numFmtId="0" fontId="3" fillId="0" borderId="39" xfId="0" applyFont="1" applyBorder="1" applyAlignment="1">
      <alignment/>
    </xf>
    <xf numFmtId="4" fontId="3" fillId="0" borderId="44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3" fillId="0" borderId="42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right"/>
    </xf>
    <xf numFmtId="4" fontId="4" fillId="0" borderId="47" xfId="0" applyNumberFormat="1" applyFont="1" applyBorder="1" applyAlignment="1">
      <alignment horizont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5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1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9.75390625" style="1" customWidth="1"/>
    <col min="2" max="2" width="10.625" style="1" customWidth="1"/>
    <col min="3" max="3" width="10.125" style="1" customWidth="1"/>
    <col min="4" max="4" width="7.125" style="1" customWidth="1"/>
    <col min="5" max="5" width="10.25390625" style="1" customWidth="1"/>
    <col min="6" max="6" width="9.625" style="1" customWidth="1"/>
    <col min="7" max="7" width="10.75390625" style="1" customWidth="1"/>
    <col min="8" max="8" width="12.875" style="1" customWidth="1"/>
    <col min="9" max="9" width="11.125" style="1" customWidth="1"/>
    <col min="10" max="10" width="10.625" style="1" customWidth="1"/>
    <col min="11" max="11" width="10.25390625" style="1" customWidth="1"/>
    <col min="12" max="12" width="10.375" style="1" customWidth="1"/>
    <col min="13" max="13" width="8.875" style="1" customWidth="1"/>
    <col min="14" max="16384" width="12.875" style="1" customWidth="1"/>
  </cols>
  <sheetData>
    <row r="1" spans="1:15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</row>
    <row r="2" spans="1:15" ht="12.75">
      <c r="A2" s="58" t="s">
        <v>0</v>
      </c>
      <c r="B2" s="58"/>
      <c r="C2" s="58"/>
      <c r="D2" s="58"/>
      <c r="E2" s="3"/>
      <c r="F2" s="3"/>
      <c r="G2" s="3"/>
      <c r="H2" s="3"/>
      <c r="I2" s="3"/>
      <c r="J2" s="3"/>
      <c r="K2" s="3"/>
      <c r="L2" s="3"/>
      <c r="M2" s="3"/>
      <c r="N2" s="3"/>
      <c r="O2" s="4"/>
    </row>
    <row r="3" spans="1:15" ht="12.75">
      <c r="A3" s="5"/>
      <c r="B3" s="67" t="s">
        <v>1</v>
      </c>
      <c r="C3" s="67"/>
      <c r="D3" s="67"/>
      <c r="E3" s="67"/>
      <c r="F3" s="67"/>
      <c r="G3" s="67"/>
      <c r="H3" s="67"/>
      <c r="I3" s="68" t="s">
        <v>2</v>
      </c>
      <c r="J3" s="68"/>
      <c r="K3" s="68"/>
      <c r="L3" s="68"/>
      <c r="M3" s="68"/>
      <c r="N3" s="68"/>
      <c r="O3" s="4"/>
    </row>
    <row r="4" spans="1:15" ht="12.75">
      <c r="A4" s="6" t="s">
        <v>3</v>
      </c>
      <c r="B4" s="69" t="s">
        <v>4</v>
      </c>
      <c r="C4" s="69"/>
      <c r="D4" s="69"/>
      <c r="E4" s="69"/>
      <c r="F4" s="69"/>
      <c r="G4" s="7" t="s">
        <v>5</v>
      </c>
      <c r="H4" s="8" t="s">
        <v>6</v>
      </c>
      <c r="I4" s="70" t="s">
        <v>4</v>
      </c>
      <c r="J4" s="70"/>
      <c r="K4" s="70"/>
      <c r="L4" s="70"/>
      <c r="M4" s="70"/>
      <c r="N4" s="9" t="s">
        <v>6</v>
      </c>
      <c r="O4" s="4"/>
    </row>
    <row r="5" spans="1:15" ht="12.75">
      <c r="A5" s="10" t="s">
        <v>7</v>
      </c>
      <c r="B5" s="11" t="s">
        <v>8</v>
      </c>
      <c r="C5" s="2"/>
      <c r="D5" s="2"/>
      <c r="E5" s="2"/>
      <c r="F5" s="12"/>
      <c r="G5" s="13" t="s">
        <v>9</v>
      </c>
      <c r="H5" s="14">
        <v>1350.96</v>
      </c>
      <c r="I5" s="15" t="s">
        <v>10</v>
      </c>
      <c r="J5" s="16"/>
      <c r="K5" s="16"/>
      <c r="L5" s="16"/>
      <c r="M5" s="17"/>
      <c r="N5" s="18"/>
      <c r="O5" s="4"/>
    </row>
    <row r="6" spans="1:15" ht="12.75">
      <c r="A6" s="19"/>
      <c r="B6" s="11"/>
      <c r="C6" s="2"/>
      <c r="D6" s="2"/>
      <c r="E6" s="2"/>
      <c r="F6" s="12"/>
      <c r="G6" s="13"/>
      <c r="H6" s="14"/>
      <c r="I6" s="20" t="s">
        <v>11</v>
      </c>
      <c r="J6" s="21"/>
      <c r="K6" s="21"/>
      <c r="L6" s="21"/>
      <c r="M6" s="22"/>
      <c r="N6" s="23">
        <v>3982.77</v>
      </c>
      <c r="O6" s="4"/>
    </row>
    <row r="7" spans="1:15" ht="12.75">
      <c r="A7" s="19"/>
      <c r="B7" s="11"/>
      <c r="C7" s="2"/>
      <c r="D7" s="2"/>
      <c r="E7" s="2"/>
      <c r="F7" s="12"/>
      <c r="G7" s="13"/>
      <c r="H7" s="24"/>
      <c r="I7" s="25"/>
      <c r="J7" s="2"/>
      <c r="K7" s="2"/>
      <c r="L7" s="2"/>
      <c r="M7" s="12"/>
      <c r="N7" s="26"/>
      <c r="O7" s="4"/>
    </row>
    <row r="8" spans="1:15" ht="12.75">
      <c r="A8" s="27"/>
      <c r="B8" s="28"/>
      <c r="C8" s="29"/>
      <c r="D8" s="29"/>
      <c r="E8" s="29"/>
      <c r="F8" s="30"/>
      <c r="G8" s="28"/>
      <c r="H8" s="31">
        <f>SUM(H5:H7)</f>
        <v>1350.96</v>
      </c>
      <c r="I8" s="32"/>
      <c r="J8" s="33"/>
      <c r="K8" s="33"/>
      <c r="L8" s="33"/>
      <c r="M8" s="34"/>
      <c r="N8" s="31">
        <f>SUM(N6:N7)</f>
        <v>3982.77</v>
      </c>
      <c r="O8" s="4"/>
    </row>
    <row r="9" spans="1:15" ht="12.7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</row>
    <row r="10" spans="1:15" ht="12.75">
      <c r="A10" s="58" t="str">
        <f>A2</f>
        <v>СВИРСКАЯ 54</v>
      </c>
      <c r="B10" s="58"/>
      <c r="C10" s="58"/>
      <c r="D10" s="58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</row>
    <row r="11" spans="1:15" ht="12.75">
      <c r="A11" s="5"/>
      <c r="B11" s="67" t="s">
        <v>1</v>
      </c>
      <c r="C11" s="67"/>
      <c r="D11" s="67"/>
      <c r="E11" s="67"/>
      <c r="F11" s="67"/>
      <c r="G11" s="67"/>
      <c r="H11" s="67"/>
      <c r="I11" s="68" t="s">
        <v>2</v>
      </c>
      <c r="J11" s="68"/>
      <c r="K11" s="68"/>
      <c r="L11" s="68"/>
      <c r="M11" s="68"/>
      <c r="N11" s="68"/>
      <c r="O11" s="4"/>
    </row>
    <row r="12" spans="1:15" ht="12.75">
      <c r="A12" s="6" t="s">
        <v>3</v>
      </c>
      <c r="B12" s="69" t="s">
        <v>4</v>
      </c>
      <c r="C12" s="69"/>
      <c r="D12" s="69"/>
      <c r="E12" s="69"/>
      <c r="F12" s="69"/>
      <c r="G12" s="7" t="s">
        <v>5</v>
      </c>
      <c r="H12" s="8" t="s">
        <v>6</v>
      </c>
      <c r="I12" s="70" t="s">
        <v>4</v>
      </c>
      <c r="J12" s="70"/>
      <c r="K12" s="70"/>
      <c r="L12" s="70"/>
      <c r="M12" s="70"/>
      <c r="N12" s="9" t="s">
        <v>6</v>
      </c>
      <c r="O12" s="4"/>
    </row>
    <row r="13" spans="1:15" ht="12.75">
      <c r="A13" s="10" t="s">
        <v>12</v>
      </c>
      <c r="B13" s="11"/>
      <c r="C13" s="2"/>
      <c r="D13" s="2"/>
      <c r="E13" s="2"/>
      <c r="F13" s="12"/>
      <c r="G13" s="13"/>
      <c r="H13" s="14">
        <v>0</v>
      </c>
      <c r="I13" s="15" t="s">
        <v>10</v>
      </c>
      <c r="J13" s="16"/>
      <c r="K13" s="16"/>
      <c r="L13" s="16"/>
      <c r="M13" s="17"/>
      <c r="N13" s="18"/>
      <c r="O13" s="4"/>
    </row>
    <row r="14" spans="1:15" ht="12.75">
      <c r="A14" s="19"/>
      <c r="B14" s="11"/>
      <c r="C14" s="2"/>
      <c r="D14" s="2"/>
      <c r="E14" s="2"/>
      <c r="F14" s="12"/>
      <c r="G14" s="13"/>
      <c r="H14" s="14"/>
      <c r="I14" s="20" t="s">
        <v>11</v>
      </c>
      <c r="J14" s="21"/>
      <c r="K14" s="21"/>
      <c r="L14" s="21"/>
      <c r="M14" s="22"/>
      <c r="N14" s="23">
        <v>3982.77</v>
      </c>
      <c r="O14" s="4"/>
    </row>
    <row r="15" spans="1:15" ht="12.75">
      <c r="A15" s="19"/>
      <c r="B15" s="11"/>
      <c r="C15" s="2"/>
      <c r="D15" s="2"/>
      <c r="E15" s="2"/>
      <c r="F15" s="12"/>
      <c r="G15" s="13"/>
      <c r="H15" s="24"/>
      <c r="I15" s="25"/>
      <c r="J15" s="2"/>
      <c r="K15" s="2"/>
      <c r="L15" s="2"/>
      <c r="M15" s="12"/>
      <c r="N15" s="26"/>
      <c r="O15" s="4"/>
    </row>
    <row r="16" spans="1:15" ht="12.75">
      <c r="A16" s="27"/>
      <c r="B16" s="28"/>
      <c r="C16" s="29"/>
      <c r="D16" s="29"/>
      <c r="E16" s="29"/>
      <c r="F16" s="30"/>
      <c r="G16" s="28"/>
      <c r="H16" s="31">
        <f>SUM(H13:H15)</f>
        <v>0</v>
      </c>
      <c r="I16" s="32"/>
      <c r="J16" s="33"/>
      <c r="K16" s="33"/>
      <c r="L16" s="33"/>
      <c r="M16" s="34"/>
      <c r="N16" s="31">
        <f>SUM(N14:N15)</f>
        <v>3982.77</v>
      </c>
      <c r="O16" s="4"/>
    </row>
    <row r="17" spans="1:15" ht="12.75">
      <c r="A17" s="2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1:15" ht="12.75">
      <c r="A18" s="58" t="str">
        <f>A10</f>
        <v>СВИРСКАЯ 54</v>
      </c>
      <c r="B18" s="58"/>
      <c r="C18" s="58"/>
      <c r="D18" s="58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1:15" ht="12.75">
      <c r="A19" s="5"/>
      <c r="B19" s="67" t="s">
        <v>1</v>
      </c>
      <c r="C19" s="67"/>
      <c r="D19" s="67"/>
      <c r="E19" s="67"/>
      <c r="F19" s="67"/>
      <c r="G19" s="67"/>
      <c r="H19" s="67"/>
      <c r="I19" s="68" t="s">
        <v>2</v>
      </c>
      <c r="J19" s="68"/>
      <c r="K19" s="68"/>
      <c r="L19" s="68"/>
      <c r="M19" s="68"/>
      <c r="N19" s="68"/>
      <c r="O19" s="4"/>
    </row>
    <row r="20" spans="1:15" ht="12.75">
      <c r="A20" s="6" t="s">
        <v>3</v>
      </c>
      <c r="B20" s="69" t="s">
        <v>4</v>
      </c>
      <c r="C20" s="69"/>
      <c r="D20" s="69"/>
      <c r="E20" s="69"/>
      <c r="F20" s="69"/>
      <c r="G20" s="7" t="s">
        <v>5</v>
      </c>
      <c r="H20" s="8" t="s">
        <v>6</v>
      </c>
      <c r="I20" s="70" t="s">
        <v>4</v>
      </c>
      <c r="J20" s="70"/>
      <c r="K20" s="70"/>
      <c r="L20" s="70"/>
      <c r="M20" s="70"/>
      <c r="N20" s="9" t="s">
        <v>6</v>
      </c>
      <c r="O20" s="4"/>
    </row>
    <row r="21" spans="1:15" ht="12.75">
      <c r="A21" s="10" t="s">
        <v>13</v>
      </c>
      <c r="B21" s="11"/>
      <c r="C21" s="2"/>
      <c r="D21" s="2"/>
      <c r="E21" s="2"/>
      <c r="F21" s="12"/>
      <c r="G21" s="13"/>
      <c r="H21" s="14">
        <v>0</v>
      </c>
      <c r="I21" s="15" t="s">
        <v>10</v>
      </c>
      <c r="J21" s="16"/>
      <c r="K21" s="16"/>
      <c r="L21" s="16"/>
      <c r="M21" s="17"/>
      <c r="N21" s="18"/>
      <c r="O21" s="4"/>
    </row>
    <row r="22" spans="1:15" ht="12.75">
      <c r="A22" s="19"/>
      <c r="B22" s="11"/>
      <c r="C22" s="2"/>
      <c r="D22" s="2"/>
      <c r="E22" s="2"/>
      <c r="F22" s="12"/>
      <c r="G22" s="13"/>
      <c r="H22" s="14"/>
      <c r="I22" s="20" t="s">
        <v>11</v>
      </c>
      <c r="J22" s="21"/>
      <c r="K22" s="21"/>
      <c r="L22" s="21"/>
      <c r="M22" s="22"/>
      <c r="N22" s="23">
        <v>3982.77</v>
      </c>
      <c r="O22" s="4"/>
    </row>
    <row r="23" spans="1:15" ht="12.75">
      <c r="A23" s="19"/>
      <c r="B23" s="11"/>
      <c r="C23" s="2"/>
      <c r="D23" s="2"/>
      <c r="E23" s="2"/>
      <c r="F23" s="12"/>
      <c r="G23" s="13"/>
      <c r="H23" s="14"/>
      <c r="I23" s="25" t="s">
        <v>14</v>
      </c>
      <c r="J23" s="2"/>
      <c r="K23" s="2"/>
      <c r="L23" s="2"/>
      <c r="M23" s="12">
        <v>4</v>
      </c>
      <c r="N23" s="14">
        <v>371.85</v>
      </c>
      <c r="O23" s="4"/>
    </row>
    <row r="24" spans="1:15" ht="12.75">
      <c r="A24" s="19"/>
      <c r="B24" s="11"/>
      <c r="C24" s="2"/>
      <c r="D24" s="2"/>
      <c r="E24" s="2"/>
      <c r="F24" s="12"/>
      <c r="G24" s="13"/>
      <c r="H24" s="24"/>
      <c r="I24" s="25"/>
      <c r="J24" s="2"/>
      <c r="K24" s="2"/>
      <c r="L24" s="2"/>
      <c r="M24" s="12"/>
      <c r="N24" s="26"/>
      <c r="O24" s="4"/>
    </row>
    <row r="25" spans="1:15" ht="12.75">
      <c r="A25" s="27"/>
      <c r="B25" s="28"/>
      <c r="C25" s="29"/>
      <c r="D25" s="29"/>
      <c r="E25" s="29"/>
      <c r="F25" s="30"/>
      <c r="G25" s="28"/>
      <c r="H25" s="31">
        <f>SUM(H21:H24)</f>
        <v>0</v>
      </c>
      <c r="I25" s="32"/>
      <c r="J25" s="33"/>
      <c r="K25" s="33"/>
      <c r="L25" s="33"/>
      <c r="M25" s="34"/>
      <c r="N25" s="31">
        <f>SUM(N22:N24)</f>
        <v>4354.62</v>
      </c>
      <c r="O25" s="4"/>
    </row>
    <row r="26" spans="1:15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1:15" ht="12.75">
      <c r="A27" s="58" t="str">
        <f>A18</f>
        <v>СВИРСКАЯ 54</v>
      </c>
      <c r="B27" s="58"/>
      <c r="C27" s="58"/>
      <c r="D27" s="58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</row>
    <row r="28" spans="1:15" ht="12.75">
      <c r="A28" s="5"/>
      <c r="B28" s="67" t="s">
        <v>1</v>
      </c>
      <c r="C28" s="67"/>
      <c r="D28" s="67"/>
      <c r="E28" s="67"/>
      <c r="F28" s="67"/>
      <c r="G28" s="67"/>
      <c r="H28" s="67"/>
      <c r="I28" s="68" t="s">
        <v>2</v>
      </c>
      <c r="J28" s="68"/>
      <c r="K28" s="68"/>
      <c r="L28" s="68"/>
      <c r="M28" s="68"/>
      <c r="N28" s="68"/>
      <c r="O28" s="4"/>
    </row>
    <row r="29" spans="1:15" ht="12.75">
      <c r="A29" s="6" t="s">
        <v>3</v>
      </c>
      <c r="B29" s="69" t="s">
        <v>4</v>
      </c>
      <c r="C29" s="69"/>
      <c r="D29" s="69"/>
      <c r="E29" s="69"/>
      <c r="F29" s="69"/>
      <c r="G29" s="7" t="s">
        <v>5</v>
      </c>
      <c r="H29" s="8" t="s">
        <v>6</v>
      </c>
      <c r="I29" s="70" t="s">
        <v>4</v>
      </c>
      <c r="J29" s="70"/>
      <c r="K29" s="70"/>
      <c r="L29" s="70"/>
      <c r="M29" s="70"/>
      <c r="N29" s="9" t="s">
        <v>6</v>
      </c>
      <c r="O29" s="4"/>
    </row>
    <row r="30" spans="1:15" ht="12.75">
      <c r="A30" s="10" t="s">
        <v>15</v>
      </c>
      <c r="B30" s="11" t="s">
        <v>16</v>
      </c>
      <c r="C30" s="2"/>
      <c r="D30" s="2"/>
      <c r="E30" s="2"/>
      <c r="F30" s="12" t="s">
        <v>17</v>
      </c>
      <c r="G30" s="13"/>
      <c r="H30" s="14">
        <v>5833.87</v>
      </c>
      <c r="I30" s="15" t="s">
        <v>10</v>
      </c>
      <c r="J30" s="16"/>
      <c r="K30" s="16"/>
      <c r="L30" s="16"/>
      <c r="M30" s="17"/>
      <c r="N30" s="18"/>
      <c r="O30" s="4"/>
    </row>
    <row r="31" spans="1:15" ht="12.75">
      <c r="A31" s="19"/>
      <c r="B31" s="11"/>
      <c r="C31" s="2"/>
      <c r="D31" s="2"/>
      <c r="E31" s="2"/>
      <c r="F31" s="12"/>
      <c r="G31" s="13"/>
      <c r="H31" s="14"/>
      <c r="I31" s="20" t="s">
        <v>11</v>
      </c>
      <c r="J31" s="21"/>
      <c r="K31" s="21"/>
      <c r="L31" s="21"/>
      <c r="M31" s="22"/>
      <c r="N31" s="23">
        <v>3982.77</v>
      </c>
      <c r="O31" s="4"/>
    </row>
    <row r="32" spans="1:15" ht="12.75">
      <c r="A32" s="19"/>
      <c r="B32" s="11"/>
      <c r="C32" s="2"/>
      <c r="D32" s="2"/>
      <c r="E32" s="2"/>
      <c r="F32" s="12"/>
      <c r="G32" s="13"/>
      <c r="H32" s="24"/>
      <c r="I32" s="25"/>
      <c r="J32" s="2"/>
      <c r="K32" s="2"/>
      <c r="L32" s="2"/>
      <c r="M32" s="12"/>
      <c r="N32" s="26"/>
      <c r="O32" s="4"/>
    </row>
    <row r="33" spans="1:15" ht="12.75">
      <c r="A33" s="27"/>
      <c r="B33" s="28"/>
      <c r="C33" s="29"/>
      <c r="D33" s="29"/>
      <c r="E33" s="29"/>
      <c r="F33" s="30"/>
      <c r="G33" s="28"/>
      <c r="H33" s="31">
        <f>SUM(H30:H32)</f>
        <v>5833.87</v>
      </c>
      <c r="I33" s="32"/>
      <c r="J33" s="33"/>
      <c r="K33" s="33"/>
      <c r="L33" s="33"/>
      <c r="M33" s="34"/>
      <c r="N33" s="31">
        <f>SUM(N31:N32)</f>
        <v>3982.77</v>
      </c>
      <c r="O33" s="4"/>
    </row>
    <row r="34" spans="1:15" ht="12.75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1:15" ht="12.75">
      <c r="A35" s="58" t="str">
        <f>A27</f>
        <v>СВИРСКАЯ 54</v>
      </c>
      <c r="B35" s="58"/>
      <c r="C35" s="58"/>
      <c r="D35" s="58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</row>
    <row r="36" spans="1:15" ht="12.75">
      <c r="A36" s="5"/>
      <c r="B36" s="67" t="s">
        <v>1</v>
      </c>
      <c r="C36" s="67"/>
      <c r="D36" s="67"/>
      <c r="E36" s="67"/>
      <c r="F36" s="67"/>
      <c r="G36" s="67"/>
      <c r="H36" s="67"/>
      <c r="I36" s="68" t="s">
        <v>2</v>
      </c>
      <c r="J36" s="68"/>
      <c r="K36" s="68"/>
      <c r="L36" s="68"/>
      <c r="M36" s="68"/>
      <c r="N36" s="68"/>
      <c r="O36" s="4"/>
    </row>
    <row r="37" spans="1:15" ht="12.75">
      <c r="A37" s="6" t="s">
        <v>3</v>
      </c>
      <c r="B37" s="69" t="s">
        <v>4</v>
      </c>
      <c r="C37" s="69"/>
      <c r="D37" s="69"/>
      <c r="E37" s="69"/>
      <c r="F37" s="69"/>
      <c r="G37" s="7" t="s">
        <v>5</v>
      </c>
      <c r="H37" s="8" t="s">
        <v>6</v>
      </c>
      <c r="I37" s="70" t="s">
        <v>4</v>
      </c>
      <c r="J37" s="70"/>
      <c r="K37" s="70"/>
      <c r="L37" s="70"/>
      <c r="M37" s="70"/>
      <c r="N37" s="9" t="s">
        <v>6</v>
      </c>
      <c r="O37" s="4"/>
    </row>
    <row r="38" spans="1:15" ht="12.75">
      <c r="A38" s="10" t="s">
        <v>18</v>
      </c>
      <c r="B38" s="11" t="s">
        <v>19</v>
      </c>
      <c r="C38" s="2"/>
      <c r="D38" s="2"/>
      <c r="E38" s="2"/>
      <c r="F38" s="12">
        <v>24</v>
      </c>
      <c r="G38" s="13"/>
      <c r="H38" s="14">
        <v>2363.61</v>
      </c>
      <c r="I38" s="15" t="s">
        <v>10</v>
      </c>
      <c r="J38" s="16"/>
      <c r="K38" s="16"/>
      <c r="L38" s="16"/>
      <c r="M38" s="17"/>
      <c r="N38" s="18"/>
      <c r="O38" s="4"/>
    </row>
    <row r="39" spans="1:15" ht="12.75">
      <c r="A39" s="19"/>
      <c r="B39" s="11"/>
      <c r="C39" s="2"/>
      <c r="D39" s="2"/>
      <c r="E39" s="2"/>
      <c r="F39" s="12"/>
      <c r="G39" s="13"/>
      <c r="H39" s="14"/>
      <c r="I39" s="20" t="s">
        <v>11</v>
      </c>
      <c r="J39" s="21"/>
      <c r="K39" s="21"/>
      <c r="L39" s="21"/>
      <c r="M39" s="22"/>
      <c r="N39" s="23">
        <v>3982.77</v>
      </c>
      <c r="O39" s="4"/>
    </row>
    <row r="40" spans="1:15" ht="12.75">
      <c r="A40" s="19"/>
      <c r="B40" s="11"/>
      <c r="C40" s="2"/>
      <c r="D40" s="2"/>
      <c r="E40" s="2"/>
      <c r="F40" s="12"/>
      <c r="G40" s="13"/>
      <c r="H40" s="14"/>
      <c r="I40" s="25" t="s">
        <v>20</v>
      </c>
      <c r="J40" s="2"/>
      <c r="K40" s="2"/>
      <c r="L40" s="2"/>
      <c r="M40" s="12">
        <v>74</v>
      </c>
      <c r="N40" s="14">
        <v>127.44</v>
      </c>
      <c r="O40" s="4"/>
    </row>
    <row r="41" spans="1:15" ht="12.75">
      <c r="A41" s="19"/>
      <c r="B41" s="11"/>
      <c r="C41" s="2"/>
      <c r="D41" s="2"/>
      <c r="E41" s="2"/>
      <c r="F41" s="12"/>
      <c r="G41" s="13"/>
      <c r="H41" s="14"/>
      <c r="I41" s="25" t="s">
        <v>21</v>
      </c>
      <c r="J41" s="2"/>
      <c r="K41" s="2"/>
      <c r="L41" s="2"/>
      <c r="M41" s="12"/>
      <c r="N41" s="14">
        <v>8156.07</v>
      </c>
      <c r="O41" s="4"/>
    </row>
    <row r="42" spans="1:15" ht="12.75">
      <c r="A42" s="19"/>
      <c r="B42" s="11"/>
      <c r="C42" s="2"/>
      <c r="D42" s="2"/>
      <c r="E42" s="2"/>
      <c r="F42" s="12"/>
      <c r="G42" s="13"/>
      <c r="H42" s="24"/>
      <c r="I42" s="25"/>
      <c r="J42" s="2"/>
      <c r="K42" s="2"/>
      <c r="L42" s="2"/>
      <c r="M42" s="12"/>
      <c r="N42" s="26"/>
      <c r="O42" s="4"/>
    </row>
    <row r="43" spans="1:15" ht="12.75">
      <c r="A43" s="27"/>
      <c r="B43" s="28"/>
      <c r="C43" s="29"/>
      <c r="D43" s="29"/>
      <c r="E43" s="29"/>
      <c r="F43" s="30"/>
      <c r="G43" s="28"/>
      <c r="H43" s="31">
        <f>SUM(H38:H42)</f>
        <v>2363.61</v>
      </c>
      <c r="I43" s="32"/>
      <c r="J43" s="33"/>
      <c r="K43" s="33"/>
      <c r="L43" s="33"/>
      <c r="M43" s="34"/>
      <c r="N43" s="31">
        <f>SUM(N39:N42)</f>
        <v>12266.279999999999</v>
      </c>
      <c r="O43" s="4"/>
    </row>
    <row r="44" spans="1:15" ht="12.75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4"/>
    </row>
    <row r="45" spans="1:15" ht="12.75">
      <c r="A45" s="58" t="str">
        <f>A35</f>
        <v>СВИРСКАЯ 54</v>
      </c>
      <c r="B45" s="58"/>
      <c r="C45" s="58"/>
      <c r="D45" s="58"/>
      <c r="E45" s="3"/>
      <c r="F45" s="3"/>
      <c r="G45" s="3"/>
      <c r="H45" s="3"/>
      <c r="I45" s="3"/>
      <c r="J45" s="3"/>
      <c r="K45" s="3"/>
      <c r="L45" s="3"/>
      <c r="M45" s="3"/>
      <c r="N45" s="3"/>
      <c r="O45" s="4"/>
    </row>
    <row r="46" spans="1:15" ht="12.75">
      <c r="A46" s="5"/>
      <c r="B46" s="67" t="s">
        <v>1</v>
      </c>
      <c r="C46" s="67"/>
      <c r="D46" s="67"/>
      <c r="E46" s="67"/>
      <c r="F46" s="67"/>
      <c r="G46" s="67"/>
      <c r="H46" s="67"/>
      <c r="I46" s="68" t="s">
        <v>2</v>
      </c>
      <c r="J46" s="68"/>
      <c r="K46" s="68"/>
      <c r="L46" s="68"/>
      <c r="M46" s="68"/>
      <c r="N46" s="68"/>
      <c r="O46" s="4"/>
    </row>
    <row r="47" spans="1:15" ht="12.75">
      <c r="A47" s="6" t="s">
        <v>3</v>
      </c>
      <c r="B47" s="69" t="s">
        <v>4</v>
      </c>
      <c r="C47" s="69"/>
      <c r="D47" s="69"/>
      <c r="E47" s="69"/>
      <c r="F47" s="69"/>
      <c r="G47" s="7" t="s">
        <v>5</v>
      </c>
      <c r="H47" s="8" t="s">
        <v>6</v>
      </c>
      <c r="I47" s="70" t="s">
        <v>4</v>
      </c>
      <c r="J47" s="70"/>
      <c r="K47" s="70"/>
      <c r="L47" s="70"/>
      <c r="M47" s="70"/>
      <c r="N47" s="9" t="s">
        <v>6</v>
      </c>
      <c r="O47" s="4"/>
    </row>
    <row r="48" spans="1:15" ht="12.75">
      <c r="A48" s="10" t="s">
        <v>22</v>
      </c>
      <c r="B48" s="11" t="s">
        <v>23</v>
      </c>
      <c r="C48" s="2"/>
      <c r="D48" s="2"/>
      <c r="E48" s="2"/>
      <c r="F48" s="12"/>
      <c r="G48" s="35" t="s">
        <v>24</v>
      </c>
      <c r="H48" s="14">
        <v>797.08</v>
      </c>
      <c r="I48" s="15" t="s">
        <v>10</v>
      </c>
      <c r="J48" s="16"/>
      <c r="K48" s="16"/>
      <c r="L48" s="16"/>
      <c r="M48" s="17"/>
      <c r="N48" s="18"/>
      <c r="O48" s="4"/>
    </row>
    <row r="49" spans="1:15" ht="12.75">
      <c r="A49" s="19"/>
      <c r="B49" s="11"/>
      <c r="C49" s="2"/>
      <c r="D49" s="2"/>
      <c r="E49" s="2"/>
      <c r="F49" s="12"/>
      <c r="G49" s="13"/>
      <c r="H49" s="14"/>
      <c r="I49" s="20" t="s">
        <v>11</v>
      </c>
      <c r="J49" s="21"/>
      <c r="K49" s="21"/>
      <c r="L49" s="21"/>
      <c r="M49" s="22"/>
      <c r="N49" s="23">
        <v>3982.77</v>
      </c>
      <c r="O49" s="4"/>
    </row>
    <row r="50" spans="1:15" ht="12.75">
      <c r="A50" s="19"/>
      <c r="B50" s="11"/>
      <c r="C50" s="2"/>
      <c r="D50" s="2"/>
      <c r="E50" s="2"/>
      <c r="F50" s="12"/>
      <c r="G50" s="13"/>
      <c r="H50" s="24"/>
      <c r="I50" s="25"/>
      <c r="J50" s="2"/>
      <c r="K50" s="2"/>
      <c r="L50" s="2"/>
      <c r="M50" s="12"/>
      <c r="N50" s="26"/>
      <c r="O50" s="4"/>
    </row>
    <row r="51" spans="1:15" ht="12.75">
      <c r="A51" s="27"/>
      <c r="B51" s="28"/>
      <c r="C51" s="29"/>
      <c r="D51" s="29"/>
      <c r="E51" s="29"/>
      <c r="F51" s="30"/>
      <c r="G51" s="28"/>
      <c r="H51" s="31">
        <f>SUM(H48:H50)</f>
        <v>797.08</v>
      </c>
      <c r="I51" s="32"/>
      <c r="J51" s="33"/>
      <c r="K51" s="33"/>
      <c r="L51" s="33"/>
      <c r="M51" s="34"/>
      <c r="N51" s="31">
        <f>SUM(N49:N50)</f>
        <v>3982.77</v>
      </c>
      <c r="O51" s="4"/>
    </row>
    <row r="52" spans="1:15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</row>
    <row r="53" spans="1:15" ht="12.75">
      <c r="A53" s="58" t="str">
        <f>A45</f>
        <v>СВИРСКАЯ 54</v>
      </c>
      <c r="B53" s="58"/>
      <c r="C53" s="58"/>
      <c r="D53" s="58"/>
      <c r="E53" s="36"/>
      <c r="F53" s="3"/>
      <c r="G53" s="3"/>
      <c r="H53" s="3"/>
      <c r="I53" s="3"/>
      <c r="J53" s="3"/>
      <c r="K53" s="3"/>
      <c r="L53" s="3"/>
      <c r="M53" s="3"/>
      <c r="N53" s="3"/>
      <c r="O53" s="4"/>
    </row>
    <row r="54" spans="1:15" ht="12.75">
      <c r="A54" s="5"/>
      <c r="B54" s="67" t="s">
        <v>1</v>
      </c>
      <c r="C54" s="67"/>
      <c r="D54" s="67"/>
      <c r="E54" s="67"/>
      <c r="F54" s="67"/>
      <c r="G54" s="67"/>
      <c r="H54" s="67"/>
      <c r="I54" s="68" t="s">
        <v>2</v>
      </c>
      <c r="J54" s="68"/>
      <c r="K54" s="68"/>
      <c r="L54" s="68"/>
      <c r="M54" s="68"/>
      <c r="N54" s="68"/>
      <c r="O54" s="4"/>
    </row>
    <row r="55" spans="1:15" ht="12.75">
      <c r="A55" s="6" t="s">
        <v>3</v>
      </c>
      <c r="B55" s="69" t="s">
        <v>4</v>
      </c>
      <c r="C55" s="69"/>
      <c r="D55" s="69"/>
      <c r="E55" s="69"/>
      <c r="F55" s="69"/>
      <c r="G55" s="7" t="s">
        <v>5</v>
      </c>
      <c r="H55" s="8" t="s">
        <v>6</v>
      </c>
      <c r="I55" s="70" t="s">
        <v>4</v>
      </c>
      <c r="J55" s="70"/>
      <c r="K55" s="70"/>
      <c r="L55" s="70"/>
      <c r="M55" s="70"/>
      <c r="N55" s="9" t="s">
        <v>6</v>
      </c>
      <c r="O55" s="4"/>
    </row>
    <row r="56" spans="1:15" ht="12.75">
      <c r="A56" s="10" t="s">
        <v>25</v>
      </c>
      <c r="B56" s="11" t="s">
        <v>19</v>
      </c>
      <c r="C56" s="2"/>
      <c r="D56" s="2"/>
      <c r="E56" s="2"/>
      <c r="F56" s="12">
        <v>11</v>
      </c>
      <c r="G56" s="13"/>
      <c r="H56" s="14">
        <v>529.37</v>
      </c>
      <c r="I56" s="15" t="s">
        <v>10</v>
      </c>
      <c r="J56" s="16"/>
      <c r="K56" s="16"/>
      <c r="L56" s="16"/>
      <c r="M56" s="17"/>
      <c r="N56" s="18"/>
      <c r="O56" s="4"/>
    </row>
    <row r="57" spans="1:15" ht="12.75">
      <c r="A57" s="19"/>
      <c r="B57" s="11" t="s">
        <v>26</v>
      </c>
      <c r="C57" s="2"/>
      <c r="D57" s="2"/>
      <c r="E57" s="2"/>
      <c r="F57" s="12">
        <v>24</v>
      </c>
      <c r="G57" s="13"/>
      <c r="H57" s="14">
        <v>560.38</v>
      </c>
      <c r="I57" s="20" t="s">
        <v>11</v>
      </c>
      <c r="J57" s="21"/>
      <c r="K57" s="21"/>
      <c r="L57" s="21"/>
      <c r="M57" s="22"/>
      <c r="N57" s="23">
        <v>3982.77</v>
      </c>
      <c r="O57" s="4"/>
    </row>
    <row r="58" spans="1:15" ht="12.75">
      <c r="A58" s="19"/>
      <c r="B58" s="11"/>
      <c r="C58" s="2"/>
      <c r="D58" s="2"/>
      <c r="E58" s="2"/>
      <c r="F58" s="12"/>
      <c r="G58" s="13"/>
      <c r="H58" s="24"/>
      <c r="I58" s="25"/>
      <c r="J58" s="2"/>
      <c r="K58" s="2"/>
      <c r="L58" s="2"/>
      <c r="M58" s="12"/>
      <c r="N58" s="26"/>
      <c r="O58" s="4"/>
    </row>
    <row r="59" spans="1:15" ht="12.75">
      <c r="A59" s="27"/>
      <c r="B59" s="28"/>
      <c r="C59" s="29"/>
      <c r="D59" s="29"/>
      <c r="E59" s="29"/>
      <c r="F59" s="30"/>
      <c r="G59" s="28"/>
      <c r="H59" s="31">
        <f>SUM(H56:H58)</f>
        <v>1089.75</v>
      </c>
      <c r="I59" s="32"/>
      <c r="J59" s="33"/>
      <c r="K59" s="33"/>
      <c r="L59" s="33"/>
      <c r="M59" s="34"/>
      <c r="N59" s="31">
        <f>SUM(N57:N58)</f>
        <v>3982.77</v>
      </c>
      <c r="O59" s="4"/>
    </row>
    <row r="60" spans="1:15" ht="12.75">
      <c r="A60" s="2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4"/>
    </row>
    <row r="61" spans="1:15" ht="12.75">
      <c r="A61" s="58" t="str">
        <f>A53</f>
        <v>СВИРСКАЯ 54</v>
      </c>
      <c r="B61" s="58"/>
      <c r="C61" s="58"/>
      <c r="D61" s="58"/>
      <c r="E61" s="36"/>
      <c r="F61" s="3"/>
      <c r="G61" s="3"/>
      <c r="H61" s="3"/>
      <c r="I61" s="3"/>
      <c r="J61" s="3"/>
      <c r="K61" s="3"/>
      <c r="L61" s="3"/>
      <c r="M61" s="3"/>
      <c r="N61" s="3"/>
      <c r="O61" s="4"/>
    </row>
    <row r="62" spans="1:15" ht="12.75">
      <c r="A62" s="5"/>
      <c r="B62" s="67" t="s">
        <v>1</v>
      </c>
      <c r="C62" s="67"/>
      <c r="D62" s="67"/>
      <c r="E62" s="67"/>
      <c r="F62" s="67"/>
      <c r="G62" s="67"/>
      <c r="H62" s="67"/>
      <c r="I62" s="68" t="s">
        <v>2</v>
      </c>
      <c r="J62" s="68"/>
      <c r="K62" s="68"/>
      <c r="L62" s="68"/>
      <c r="M62" s="68"/>
      <c r="N62" s="68"/>
      <c r="O62" s="4"/>
    </row>
    <row r="63" spans="1:15" ht="12.75">
      <c r="A63" s="6" t="s">
        <v>3</v>
      </c>
      <c r="B63" s="69" t="s">
        <v>4</v>
      </c>
      <c r="C63" s="69"/>
      <c r="D63" s="69"/>
      <c r="E63" s="69"/>
      <c r="F63" s="69"/>
      <c r="G63" s="7" t="s">
        <v>5</v>
      </c>
      <c r="H63" s="8" t="s">
        <v>6</v>
      </c>
      <c r="I63" s="70" t="s">
        <v>4</v>
      </c>
      <c r="J63" s="70"/>
      <c r="K63" s="70"/>
      <c r="L63" s="70"/>
      <c r="M63" s="70"/>
      <c r="N63" s="9" t="s">
        <v>6</v>
      </c>
      <c r="O63" s="4"/>
    </row>
    <row r="64" spans="1:15" ht="12.75">
      <c r="A64" s="10" t="s">
        <v>27</v>
      </c>
      <c r="B64" s="11"/>
      <c r="C64" s="2"/>
      <c r="D64" s="2"/>
      <c r="E64" s="2"/>
      <c r="F64" s="12"/>
      <c r="G64" s="13"/>
      <c r="H64" s="14">
        <v>0</v>
      </c>
      <c r="I64" s="15" t="s">
        <v>10</v>
      </c>
      <c r="J64" s="16"/>
      <c r="K64" s="16"/>
      <c r="L64" s="16"/>
      <c r="M64" s="17"/>
      <c r="N64" s="18"/>
      <c r="O64" s="4"/>
    </row>
    <row r="65" spans="1:15" ht="12.75">
      <c r="A65" s="19"/>
      <c r="B65" s="11"/>
      <c r="C65" s="2"/>
      <c r="D65" s="2"/>
      <c r="E65" s="2"/>
      <c r="F65" s="12"/>
      <c r="G65" s="13"/>
      <c r="H65" s="14"/>
      <c r="I65" s="20" t="s">
        <v>11</v>
      </c>
      <c r="J65" s="21"/>
      <c r="K65" s="21"/>
      <c r="L65" s="21"/>
      <c r="M65" s="22"/>
      <c r="N65" s="23">
        <v>3982.77</v>
      </c>
      <c r="O65" s="4"/>
    </row>
    <row r="66" spans="1:15" ht="12.75">
      <c r="A66" s="19"/>
      <c r="B66" s="11"/>
      <c r="C66" s="2"/>
      <c r="D66" s="2"/>
      <c r="E66" s="2"/>
      <c r="F66" s="12"/>
      <c r="G66" s="13"/>
      <c r="H66" s="24"/>
      <c r="I66" s="25"/>
      <c r="J66" s="2"/>
      <c r="K66" s="2"/>
      <c r="L66" s="2"/>
      <c r="M66" s="12"/>
      <c r="N66" s="26"/>
      <c r="O66" s="4"/>
    </row>
    <row r="67" spans="1:15" ht="12.75">
      <c r="A67" s="27"/>
      <c r="B67" s="28"/>
      <c r="C67" s="29"/>
      <c r="D67" s="29"/>
      <c r="E67" s="29"/>
      <c r="F67" s="30"/>
      <c r="G67" s="28"/>
      <c r="H67" s="31">
        <f>SUM(H64:H66)</f>
        <v>0</v>
      </c>
      <c r="I67" s="32"/>
      <c r="J67" s="33"/>
      <c r="K67" s="33"/>
      <c r="L67" s="33"/>
      <c r="M67" s="34"/>
      <c r="N67" s="31">
        <f>SUM(N65:N66)</f>
        <v>3982.77</v>
      </c>
      <c r="O67" s="4"/>
    </row>
    <row r="68" spans="1:15" ht="12.75">
      <c r="A68" s="2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4"/>
    </row>
    <row r="69" spans="1:15" ht="12.75">
      <c r="A69" s="58" t="str">
        <f>A61</f>
        <v>СВИРСКАЯ 54</v>
      </c>
      <c r="B69" s="58"/>
      <c r="C69" s="58"/>
      <c r="D69" s="58"/>
      <c r="E69" s="36"/>
      <c r="F69" s="3"/>
      <c r="G69" s="3"/>
      <c r="H69" s="3"/>
      <c r="I69" s="3"/>
      <c r="J69" s="3"/>
      <c r="K69" s="3"/>
      <c r="L69" s="3"/>
      <c r="M69" s="3"/>
      <c r="N69" s="3"/>
      <c r="O69" s="4"/>
    </row>
    <row r="70" spans="1:15" ht="12.75">
      <c r="A70" s="5"/>
      <c r="B70" s="67" t="s">
        <v>1</v>
      </c>
      <c r="C70" s="67"/>
      <c r="D70" s="67"/>
      <c r="E70" s="67"/>
      <c r="F70" s="67"/>
      <c r="G70" s="67"/>
      <c r="H70" s="67"/>
      <c r="I70" s="68" t="s">
        <v>2</v>
      </c>
      <c r="J70" s="68"/>
      <c r="K70" s="68"/>
      <c r="L70" s="68"/>
      <c r="M70" s="68"/>
      <c r="N70" s="68"/>
      <c r="O70" s="4"/>
    </row>
    <row r="71" spans="1:15" ht="12.75">
      <c r="A71" s="6" t="s">
        <v>3</v>
      </c>
      <c r="B71" s="69" t="s">
        <v>4</v>
      </c>
      <c r="C71" s="69"/>
      <c r="D71" s="69"/>
      <c r="E71" s="69"/>
      <c r="F71" s="69"/>
      <c r="G71" s="7" t="s">
        <v>5</v>
      </c>
      <c r="H71" s="8" t="s">
        <v>6</v>
      </c>
      <c r="I71" s="70" t="s">
        <v>4</v>
      </c>
      <c r="J71" s="70"/>
      <c r="K71" s="70"/>
      <c r="L71" s="70"/>
      <c r="M71" s="70"/>
      <c r="N71" s="9" t="s">
        <v>6</v>
      </c>
      <c r="O71" s="4"/>
    </row>
    <row r="72" spans="1:15" ht="12.75">
      <c r="A72" s="10" t="s">
        <v>28</v>
      </c>
      <c r="B72" s="11" t="s">
        <v>8</v>
      </c>
      <c r="C72" s="2"/>
      <c r="D72" s="2"/>
      <c r="E72" s="2"/>
      <c r="F72" s="12"/>
      <c r="G72" s="35" t="s">
        <v>29</v>
      </c>
      <c r="H72" s="14">
        <v>1737.09</v>
      </c>
      <c r="I72" s="15" t="s">
        <v>10</v>
      </c>
      <c r="J72" s="16"/>
      <c r="K72" s="16"/>
      <c r="L72" s="16"/>
      <c r="M72" s="17"/>
      <c r="N72" s="18"/>
      <c r="O72" s="4"/>
    </row>
    <row r="73" spans="1:15" ht="12.75">
      <c r="A73" s="19"/>
      <c r="B73" s="11"/>
      <c r="C73" s="2"/>
      <c r="D73" s="2"/>
      <c r="E73" s="2"/>
      <c r="F73" s="12"/>
      <c r="G73" s="35"/>
      <c r="H73" s="14"/>
      <c r="I73" s="20" t="s">
        <v>11</v>
      </c>
      <c r="J73" s="21"/>
      <c r="K73" s="21"/>
      <c r="L73" s="21"/>
      <c r="M73" s="22"/>
      <c r="N73" s="23">
        <v>3982.77</v>
      </c>
      <c r="O73" s="4"/>
    </row>
    <row r="74" spans="1:15" ht="12.75">
      <c r="A74" s="19"/>
      <c r="B74" s="11"/>
      <c r="C74" s="2"/>
      <c r="D74" s="2"/>
      <c r="E74" s="2"/>
      <c r="F74" s="12"/>
      <c r="G74" s="13"/>
      <c r="H74" s="14"/>
      <c r="I74" s="25" t="s">
        <v>30</v>
      </c>
      <c r="J74" s="2"/>
      <c r="K74" s="2"/>
      <c r="L74" s="2"/>
      <c r="M74" s="12">
        <v>1</v>
      </c>
      <c r="N74" s="14">
        <v>485.83</v>
      </c>
      <c r="O74" s="4"/>
    </row>
    <row r="75" spans="1:15" ht="12.75">
      <c r="A75" s="19"/>
      <c r="B75" s="11"/>
      <c r="C75" s="2"/>
      <c r="D75" s="2"/>
      <c r="E75" s="2"/>
      <c r="F75" s="12"/>
      <c r="G75" s="13"/>
      <c r="H75" s="14"/>
      <c r="I75" s="25" t="s">
        <v>31</v>
      </c>
      <c r="J75" s="2"/>
      <c r="K75" s="2"/>
      <c r="L75" s="2"/>
      <c r="M75" s="12">
        <v>3</v>
      </c>
      <c r="N75" s="14">
        <v>373.12</v>
      </c>
      <c r="O75" s="4"/>
    </row>
    <row r="76" spans="1:15" ht="12.75">
      <c r="A76" s="19"/>
      <c r="B76" s="11"/>
      <c r="C76" s="2"/>
      <c r="D76" s="2"/>
      <c r="E76" s="2"/>
      <c r="F76" s="12"/>
      <c r="G76" s="13"/>
      <c r="H76" s="14"/>
      <c r="I76" s="25" t="s">
        <v>32</v>
      </c>
      <c r="J76" s="2"/>
      <c r="K76" s="2"/>
      <c r="L76" s="2"/>
      <c r="M76" s="12"/>
      <c r="N76" s="14">
        <v>113.3</v>
      </c>
      <c r="O76" s="4"/>
    </row>
    <row r="77" spans="1:15" ht="12.75">
      <c r="A77" s="19"/>
      <c r="B77" s="11"/>
      <c r="C77" s="2"/>
      <c r="D77" s="2"/>
      <c r="E77" s="2"/>
      <c r="F77" s="12"/>
      <c r="G77" s="13"/>
      <c r="H77" s="24"/>
      <c r="I77" s="25"/>
      <c r="J77" s="2"/>
      <c r="K77" s="2"/>
      <c r="L77" s="2"/>
      <c r="M77" s="12"/>
      <c r="N77" s="26"/>
      <c r="O77" s="4"/>
    </row>
    <row r="78" spans="1:15" ht="12.75">
      <c r="A78" s="27"/>
      <c r="B78" s="28"/>
      <c r="C78" s="29"/>
      <c r="D78" s="29"/>
      <c r="E78" s="29"/>
      <c r="F78" s="30"/>
      <c r="G78" s="28"/>
      <c r="H78" s="31">
        <f>SUM(H72:H77)</f>
        <v>1737.09</v>
      </c>
      <c r="I78" s="32"/>
      <c r="J78" s="33"/>
      <c r="K78" s="33"/>
      <c r="L78" s="33"/>
      <c r="M78" s="34"/>
      <c r="N78" s="31">
        <f>SUM(N73:N77)</f>
        <v>4955.02</v>
      </c>
      <c r="O78" s="4"/>
    </row>
    <row r="79" spans="1:15" ht="12.75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4"/>
    </row>
    <row r="80" spans="1:15" ht="12.75">
      <c r="A80" s="58" t="str">
        <f>A69</f>
        <v>СВИРСКАЯ 54</v>
      </c>
      <c r="B80" s="58"/>
      <c r="C80" s="58"/>
      <c r="D80" s="58"/>
      <c r="E80" s="36"/>
      <c r="F80" s="3"/>
      <c r="G80" s="3"/>
      <c r="H80" s="3"/>
      <c r="I80" s="3"/>
      <c r="J80" s="3"/>
      <c r="K80" s="3"/>
      <c r="L80" s="3"/>
      <c r="M80" s="3"/>
      <c r="N80" s="3"/>
      <c r="O80" s="4"/>
    </row>
    <row r="81" spans="1:15" ht="12.75">
      <c r="A81" s="5"/>
      <c r="B81" s="67" t="s">
        <v>1</v>
      </c>
      <c r="C81" s="67"/>
      <c r="D81" s="67"/>
      <c r="E81" s="67"/>
      <c r="F81" s="67"/>
      <c r="G81" s="67"/>
      <c r="H81" s="67"/>
      <c r="I81" s="68" t="s">
        <v>2</v>
      </c>
      <c r="J81" s="68"/>
      <c r="K81" s="68"/>
      <c r="L81" s="68"/>
      <c r="M81" s="68"/>
      <c r="N81" s="68"/>
      <c r="O81" s="4"/>
    </row>
    <row r="82" spans="1:15" ht="12.75">
      <c r="A82" s="6" t="s">
        <v>3</v>
      </c>
      <c r="B82" s="69" t="s">
        <v>4</v>
      </c>
      <c r="C82" s="69"/>
      <c r="D82" s="69"/>
      <c r="E82" s="69"/>
      <c r="F82" s="69"/>
      <c r="G82" s="7" t="s">
        <v>5</v>
      </c>
      <c r="H82" s="8" t="s">
        <v>6</v>
      </c>
      <c r="I82" s="70" t="s">
        <v>4</v>
      </c>
      <c r="J82" s="70"/>
      <c r="K82" s="70"/>
      <c r="L82" s="70"/>
      <c r="M82" s="70"/>
      <c r="N82" s="9" t="s">
        <v>6</v>
      </c>
      <c r="O82" s="4"/>
    </row>
    <row r="83" spans="1:15" ht="12.75">
      <c r="A83" s="10" t="s">
        <v>33</v>
      </c>
      <c r="B83" s="11"/>
      <c r="C83" s="2"/>
      <c r="D83" s="2"/>
      <c r="E83" s="2"/>
      <c r="F83" s="12"/>
      <c r="G83" s="13"/>
      <c r="H83" s="14">
        <v>0</v>
      </c>
      <c r="I83" s="15" t="s">
        <v>10</v>
      </c>
      <c r="J83" s="16"/>
      <c r="K83" s="16"/>
      <c r="L83" s="16"/>
      <c r="M83" s="17"/>
      <c r="N83" s="18"/>
      <c r="O83" s="4"/>
    </row>
    <row r="84" spans="1:15" ht="12.75">
      <c r="A84" s="19"/>
      <c r="B84" s="11"/>
      <c r="C84" s="2"/>
      <c r="D84" s="2"/>
      <c r="E84" s="2"/>
      <c r="F84" s="12"/>
      <c r="G84" s="13"/>
      <c r="H84" s="14"/>
      <c r="I84" s="20" t="s">
        <v>11</v>
      </c>
      <c r="J84" s="21"/>
      <c r="K84" s="21"/>
      <c r="L84" s="21"/>
      <c r="M84" s="22"/>
      <c r="N84" s="23">
        <v>3982.77</v>
      </c>
      <c r="O84" s="4"/>
    </row>
    <row r="85" spans="1:15" ht="12.75">
      <c r="A85" s="19"/>
      <c r="B85" s="11"/>
      <c r="C85" s="2"/>
      <c r="D85" s="2"/>
      <c r="E85" s="2"/>
      <c r="F85" s="12"/>
      <c r="G85" s="13"/>
      <c r="H85" s="24"/>
      <c r="I85" s="25"/>
      <c r="J85" s="2"/>
      <c r="K85" s="2"/>
      <c r="L85" s="2"/>
      <c r="M85" s="12"/>
      <c r="N85" s="26"/>
      <c r="O85" s="4"/>
    </row>
    <row r="86" spans="1:15" ht="12.75">
      <c r="A86" s="27"/>
      <c r="B86" s="28"/>
      <c r="C86" s="29"/>
      <c r="D86" s="29"/>
      <c r="E86" s="29"/>
      <c r="F86" s="30"/>
      <c r="G86" s="28"/>
      <c r="H86" s="31">
        <f>SUM(H83:H85)</f>
        <v>0</v>
      </c>
      <c r="I86" s="32"/>
      <c r="J86" s="33"/>
      <c r="K86" s="33"/>
      <c r="L86" s="33"/>
      <c r="M86" s="34"/>
      <c r="N86" s="31">
        <f>SUM(N84:N85)</f>
        <v>3982.77</v>
      </c>
      <c r="O86" s="4"/>
    </row>
    <row r="87" spans="1:15" ht="12.75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4"/>
    </row>
    <row r="88" spans="1:15" ht="12.75">
      <c r="A88" s="58" t="str">
        <f>A80</f>
        <v>СВИРСКАЯ 54</v>
      </c>
      <c r="B88" s="58"/>
      <c r="C88" s="58"/>
      <c r="D88" s="58"/>
      <c r="E88" s="36"/>
      <c r="F88" s="3"/>
      <c r="G88" s="3"/>
      <c r="H88" s="3"/>
      <c r="I88" s="3"/>
      <c r="J88" s="3"/>
      <c r="K88" s="3"/>
      <c r="L88" s="3"/>
      <c r="M88" s="3"/>
      <c r="N88" s="3"/>
      <c r="O88" s="4"/>
    </row>
    <row r="89" spans="1:15" ht="12.75">
      <c r="A89" s="5"/>
      <c r="B89" s="67" t="s">
        <v>1</v>
      </c>
      <c r="C89" s="67"/>
      <c r="D89" s="67"/>
      <c r="E89" s="67"/>
      <c r="F89" s="67"/>
      <c r="G89" s="67"/>
      <c r="H89" s="67"/>
      <c r="I89" s="68" t="s">
        <v>2</v>
      </c>
      <c r="J89" s="68"/>
      <c r="K89" s="68"/>
      <c r="L89" s="68"/>
      <c r="M89" s="68"/>
      <c r="N89" s="68"/>
      <c r="O89" s="4"/>
    </row>
    <row r="90" spans="1:15" ht="12.75">
      <c r="A90" s="6" t="s">
        <v>3</v>
      </c>
      <c r="B90" s="69" t="s">
        <v>4</v>
      </c>
      <c r="C90" s="69"/>
      <c r="D90" s="69"/>
      <c r="E90" s="69"/>
      <c r="F90" s="69"/>
      <c r="G90" s="7" t="s">
        <v>5</v>
      </c>
      <c r="H90" s="8" t="s">
        <v>6</v>
      </c>
      <c r="I90" s="70" t="s">
        <v>4</v>
      </c>
      <c r="J90" s="70"/>
      <c r="K90" s="70"/>
      <c r="L90" s="70"/>
      <c r="M90" s="70"/>
      <c r="N90" s="9" t="s">
        <v>6</v>
      </c>
      <c r="O90" s="4"/>
    </row>
    <row r="91" spans="1:15" ht="12.75">
      <c r="A91" s="10" t="s">
        <v>34</v>
      </c>
      <c r="B91" s="11"/>
      <c r="C91" s="2"/>
      <c r="D91" s="2"/>
      <c r="E91" s="2"/>
      <c r="F91" s="12"/>
      <c r="G91" s="13"/>
      <c r="H91" s="14">
        <v>0</v>
      </c>
      <c r="I91" s="15" t="s">
        <v>10</v>
      </c>
      <c r="J91" s="16"/>
      <c r="K91" s="16"/>
      <c r="L91" s="16"/>
      <c r="M91" s="17"/>
      <c r="N91" s="18"/>
      <c r="O91" s="4"/>
    </row>
    <row r="92" spans="1:15" ht="12.75">
      <c r="A92" s="19"/>
      <c r="B92" s="11"/>
      <c r="C92" s="2"/>
      <c r="D92" s="2"/>
      <c r="E92" s="2"/>
      <c r="F92" s="12"/>
      <c r="G92" s="13"/>
      <c r="H92" s="14"/>
      <c r="I92" s="20" t="s">
        <v>11</v>
      </c>
      <c r="J92" s="21"/>
      <c r="K92" s="21"/>
      <c r="L92" s="21"/>
      <c r="M92" s="22"/>
      <c r="N92" s="23">
        <v>3982.77</v>
      </c>
      <c r="O92" s="4"/>
    </row>
    <row r="93" spans="1:15" ht="12.75">
      <c r="A93" s="19"/>
      <c r="B93" s="11"/>
      <c r="C93" s="2"/>
      <c r="D93" s="2"/>
      <c r="E93" s="2"/>
      <c r="F93" s="12"/>
      <c r="G93" s="13"/>
      <c r="H93" s="24"/>
      <c r="I93" s="25"/>
      <c r="J93" s="2"/>
      <c r="K93" s="2"/>
      <c r="L93" s="2"/>
      <c r="M93" s="12"/>
      <c r="N93" s="26"/>
      <c r="O93" s="4"/>
    </row>
    <row r="94" spans="1:15" ht="12.75">
      <c r="A94" s="27"/>
      <c r="B94" s="28"/>
      <c r="C94" s="29"/>
      <c r="D94" s="29"/>
      <c r="E94" s="29"/>
      <c r="F94" s="30"/>
      <c r="G94" s="28"/>
      <c r="H94" s="31">
        <f>SUM(H91:H93)</f>
        <v>0</v>
      </c>
      <c r="I94" s="32"/>
      <c r="J94" s="33"/>
      <c r="K94" s="33"/>
      <c r="L94" s="33"/>
      <c r="M94" s="34"/>
      <c r="N94" s="31">
        <f>SUM(N92:N93)</f>
        <v>3982.77</v>
      </c>
      <c r="O94" s="4"/>
    </row>
    <row r="95" spans="1:15" ht="12.75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4"/>
    </row>
    <row r="96" spans="1:15" ht="12.75">
      <c r="A96" s="58" t="str">
        <f>A88</f>
        <v>СВИРСКАЯ 54</v>
      </c>
      <c r="B96" s="58"/>
      <c r="C96" s="58"/>
      <c r="D96" s="58"/>
      <c r="E96" s="36"/>
      <c r="F96" s="3"/>
      <c r="G96" s="3"/>
      <c r="H96" s="3"/>
      <c r="I96" s="3"/>
      <c r="J96" s="3"/>
      <c r="K96" s="3"/>
      <c r="L96" s="3"/>
      <c r="M96" s="3"/>
      <c r="N96" s="3"/>
      <c r="O96" s="4"/>
    </row>
    <row r="97" spans="1:15" ht="12.75">
      <c r="A97" s="5"/>
      <c r="B97" s="67" t="s">
        <v>1</v>
      </c>
      <c r="C97" s="67"/>
      <c r="D97" s="67"/>
      <c r="E97" s="67"/>
      <c r="F97" s="67"/>
      <c r="G97" s="67"/>
      <c r="H97" s="67"/>
      <c r="I97" s="68" t="s">
        <v>2</v>
      </c>
      <c r="J97" s="68"/>
      <c r="K97" s="68"/>
      <c r="L97" s="68"/>
      <c r="M97" s="68"/>
      <c r="N97" s="68"/>
      <c r="O97" s="4"/>
    </row>
    <row r="98" spans="1:15" ht="12.75">
      <c r="A98" s="6" t="s">
        <v>3</v>
      </c>
      <c r="B98" s="69" t="s">
        <v>4</v>
      </c>
      <c r="C98" s="69"/>
      <c r="D98" s="69"/>
      <c r="E98" s="69"/>
      <c r="F98" s="69"/>
      <c r="G98" s="7" t="s">
        <v>5</v>
      </c>
      <c r="H98" s="8" t="s">
        <v>6</v>
      </c>
      <c r="I98" s="70" t="s">
        <v>4</v>
      </c>
      <c r="J98" s="70"/>
      <c r="K98" s="70"/>
      <c r="L98" s="70"/>
      <c r="M98" s="70"/>
      <c r="N98" s="9" t="s">
        <v>6</v>
      </c>
      <c r="O98" s="4"/>
    </row>
    <row r="99" spans="1:15" ht="12.75">
      <c r="A99" s="10" t="s">
        <v>35</v>
      </c>
      <c r="B99" s="11"/>
      <c r="C99" s="2"/>
      <c r="D99" s="2"/>
      <c r="E99" s="2"/>
      <c r="F99" s="12"/>
      <c r="G99" s="13"/>
      <c r="H99" s="14">
        <v>0</v>
      </c>
      <c r="I99" s="15" t="s">
        <v>10</v>
      </c>
      <c r="J99" s="16"/>
      <c r="K99" s="16"/>
      <c r="L99" s="16"/>
      <c r="M99" s="17"/>
      <c r="N99" s="18"/>
      <c r="O99" s="4"/>
    </row>
    <row r="100" spans="1:15" ht="12.75">
      <c r="A100" s="19"/>
      <c r="B100" s="11"/>
      <c r="C100" s="2"/>
      <c r="D100" s="2"/>
      <c r="E100" s="2"/>
      <c r="F100" s="12"/>
      <c r="G100" s="13"/>
      <c r="H100" s="14"/>
      <c r="I100" s="20" t="s">
        <v>11</v>
      </c>
      <c r="J100" s="21"/>
      <c r="K100" s="21"/>
      <c r="L100" s="21"/>
      <c r="M100" s="22"/>
      <c r="N100" s="23">
        <v>3982.77</v>
      </c>
      <c r="O100" s="4"/>
    </row>
    <row r="101" spans="1:15" ht="12.75">
      <c r="A101" s="19"/>
      <c r="B101" s="11"/>
      <c r="C101" s="2"/>
      <c r="D101" s="2"/>
      <c r="E101" s="2"/>
      <c r="F101" s="12"/>
      <c r="G101" s="13"/>
      <c r="H101" s="24"/>
      <c r="I101" s="25"/>
      <c r="J101" s="2"/>
      <c r="K101" s="2"/>
      <c r="L101" s="2"/>
      <c r="M101" s="12"/>
      <c r="N101" s="26"/>
      <c r="O101" s="4"/>
    </row>
    <row r="102" spans="1:15" ht="12.75">
      <c r="A102" s="27"/>
      <c r="B102" s="28"/>
      <c r="C102" s="29"/>
      <c r="D102" s="29"/>
      <c r="E102" s="29"/>
      <c r="F102" s="30"/>
      <c r="G102" s="28"/>
      <c r="H102" s="31">
        <f>SUM(H99:H101)</f>
        <v>0</v>
      </c>
      <c r="I102" s="32"/>
      <c r="J102" s="33"/>
      <c r="K102" s="33"/>
      <c r="L102" s="33"/>
      <c r="M102" s="34"/>
      <c r="N102" s="31">
        <f>SUM(N100:N101)</f>
        <v>3982.77</v>
      </c>
      <c r="O102" s="4"/>
    </row>
    <row r="103" spans="1:15" ht="12.75">
      <c r="A103" s="63" t="s">
        <v>36</v>
      </c>
      <c r="B103" s="63"/>
      <c r="C103" s="63"/>
      <c r="D103" s="63"/>
      <c r="E103" s="63"/>
      <c r="F103" s="63"/>
      <c r="G103" s="63"/>
      <c r="H103" s="64">
        <f>H8+H16+H25+H33+H43+H51+H59+H67+H78+H86+H94+H102</f>
        <v>13172.36</v>
      </c>
      <c r="I103" s="64"/>
      <c r="J103" s="4"/>
      <c r="K103" s="4"/>
      <c r="L103" s="4"/>
      <c r="M103" s="4"/>
      <c r="N103" s="4"/>
      <c r="O103" s="4"/>
    </row>
    <row r="104" spans="1:15" ht="12.75">
      <c r="A104" s="63" t="s">
        <v>37</v>
      </c>
      <c r="B104" s="63"/>
      <c r="C104" s="63"/>
      <c r="D104" s="63"/>
      <c r="E104" s="63"/>
      <c r="F104" s="63"/>
      <c r="G104" s="63"/>
      <c r="H104" s="65">
        <f>N8+N16+N25+N33+N43+N51+N59+N67+N78+N86+N94+N102</f>
        <v>57420.849999999984</v>
      </c>
      <c r="I104" s="65"/>
      <c r="J104" s="4"/>
      <c r="K104" s="4"/>
      <c r="L104" s="4"/>
      <c r="M104" s="4"/>
      <c r="N104" s="4"/>
      <c r="O104" s="4"/>
    </row>
    <row r="105" spans="1:15" ht="12.75">
      <c r="A105" s="63" t="s">
        <v>38</v>
      </c>
      <c r="B105" s="63"/>
      <c r="C105" s="63"/>
      <c r="D105" s="63"/>
      <c r="E105" s="63"/>
      <c r="F105" s="63"/>
      <c r="G105" s="63"/>
      <c r="H105" s="66">
        <f>SUM(H103:H104)</f>
        <v>70593.20999999999</v>
      </c>
      <c r="I105" s="66"/>
      <c r="J105" s="4"/>
      <c r="K105" s="4"/>
      <c r="L105" s="4"/>
      <c r="M105" s="4"/>
      <c r="N105" s="4"/>
      <c r="O105" s="4"/>
    </row>
    <row r="106" spans="1:15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1:10" ht="12.75">
      <c r="A109" s="58" t="s">
        <v>39</v>
      </c>
      <c r="B109" s="58"/>
      <c r="C109" s="58"/>
      <c r="D109" s="58"/>
      <c r="E109" s="58"/>
      <c r="F109" s="58"/>
      <c r="G109" s="58"/>
      <c r="H109" s="58"/>
      <c r="I109" s="58"/>
      <c r="J109" s="58"/>
    </row>
    <row r="110" spans="1:10" ht="12.75">
      <c r="A110" s="58" t="s">
        <v>40</v>
      </c>
      <c r="B110" s="58"/>
      <c r="C110" s="58"/>
      <c r="D110" s="58"/>
      <c r="E110" s="58"/>
      <c r="F110" s="58"/>
      <c r="G110" s="58"/>
      <c r="H110" s="58"/>
      <c r="I110" s="58"/>
      <c r="J110" s="58"/>
    </row>
    <row r="111" spans="1:10" ht="12.75">
      <c r="A111" s="58" t="s">
        <v>41</v>
      </c>
      <c r="B111" s="58"/>
      <c r="C111" s="58"/>
      <c r="D111" s="58"/>
      <c r="E111" s="58"/>
      <c r="F111" s="58"/>
      <c r="G111" s="58"/>
      <c r="H111" s="58"/>
      <c r="I111" s="58"/>
      <c r="J111" s="58"/>
    </row>
    <row r="112" spans="1:10" ht="12.75">
      <c r="A112" s="58" t="s">
        <v>42</v>
      </c>
      <c r="B112" s="58"/>
      <c r="C112" s="58"/>
      <c r="D112" s="58"/>
      <c r="E112" s="58"/>
      <c r="F112" s="58"/>
      <c r="G112" s="58"/>
      <c r="H112" s="58"/>
      <c r="I112" s="58"/>
      <c r="J112" s="58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59" t="s">
        <v>43</v>
      </c>
      <c r="B114" s="59"/>
      <c r="C114" s="38"/>
      <c r="D114" s="39"/>
      <c r="E114" s="38"/>
      <c r="F114" s="39"/>
      <c r="G114" s="38"/>
      <c r="H114" s="39"/>
      <c r="I114" s="59" t="s">
        <v>43</v>
      </c>
      <c r="J114" s="59"/>
    </row>
    <row r="115" spans="1:10" ht="12.75">
      <c r="A115" s="56" t="s">
        <v>44</v>
      </c>
      <c r="B115" s="56"/>
      <c r="C115" s="56" t="s">
        <v>45</v>
      </c>
      <c r="D115" s="56"/>
      <c r="E115" s="56" t="s">
        <v>46</v>
      </c>
      <c r="F115" s="56"/>
      <c r="G115" s="56" t="s">
        <v>47</v>
      </c>
      <c r="H115" s="56"/>
      <c r="I115" s="56" t="s">
        <v>44</v>
      </c>
      <c r="J115" s="56"/>
    </row>
    <row r="116" spans="1:10" ht="12.75">
      <c r="A116" s="57" t="s">
        <v>48</v>
      </c>
      <c r="B116" s="57"/>
      <c r="C116" s="41"/>
      <c r="D116" s="42"/>
      <c r="E116" s="41"/>
      <c r="F116" s="42"/>
      <c r="G116" s="41"/>
      <c r="H116" s="42"/>
      <c r="I116" s="57" t="s">
        <v>49</v>
      </c>
      <c r="J116" s="57"/>
    </row>
    <row r="117" spans="1:10" ht="12.75">
      <c r="A117" s="38"/>
      <c r="B117" s="43"/>
      <c r="C117" s="4"/>
      <c r="D117" s="4"/>
      <c r="E117" s="44"/>
      <c r="F117" s="4"/>
      <c r="G117" s="38"/>
      <c r="H117" s="43"/>
      <c r="I117" s="38"/>
      <c r="J117" s="43"/>
    </row>
    <row r="118" spans="1:10" ht="12.75">
      <c r="A118" s="55">
        <v>109487.87</v>
      </c>
      <c r="B118" s="55"/>
      <c r="C118" s="61">
        <v>0</v>
      </c>
      <c r="D118" s="61"/>
      <c r="E118" s="62">
        <v>6934.89</v>
      </c>
      <c r="F118" s="62"/>
      <c r="G118" s="62">
        <v>0</v>
      </c>
      <c r="H118" s="62"/>
      <c r="I118" s="55">
        <f>A118+E118-G118</f>
        <v>116422.76</v>
      </c>
      <c r="J118" s="55"/>
    </row>
    <row r="119" spans="1:10" ht="12.75">
      <c r="A119" s="41"/>
      <c r="B119" s="42"/>
      <c r="C119" s="45"/>
      <c r="D119" s="45"/>
      <c r="E119" s="41"/>
      <c r="F119" s="45"/>
      <c r="G119" s="41"/>
      <c r="H119" s="42"/>
      <c r="I119" s="41"/>
      <c r="J119" s="42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58" t="s">
        <v>39</v>
      </c>
      <c r="B121" s="58"/>
      <c r="C121" s="58"/>
      <c r="D121" s="58"/>
      <c r="E121" s="58"/>
      <c r="F121" s="58"/>
      <c r="G121" s="58"/>
      <c r="H121" s="58"/>
      <c r="I121" s="58"/>
      <c r="J121" s="58"/>
    </row>
    <row r="122" spans="1:10" ht="12.75">
      <c r="A122" s="58" t="s">
        <v>40</v>
      </c>
      <c r="B122" s="58"/>
      <c r="C122" s="58"/>
      <c r="D122" s="58"/>
      <c r="E122" s="58"/>
      <c r="F122" s="58"/>
      <c r="G122" s="58"/>
      <c r="H122" s="58"/>
      <c r="I122" s="58"/>
      <c r="J122" s="58"/>
    </row>
    <row r="123" spans="1:10" ht="12.75">
      <c r="A123" s="58" t="s">
        <v>50</v>
      </c>
      <c r="B123" s="58"/>
      <c r="C123" s="58"/>
      <c r="D123" s="58"/>
      <c r="E123" s="58"/>
      <c r="F123" s="58"/>
      <c r="G123" s="58"/>
      <c r="H123" s="58"/>
      <c r="I123" s="58"/>
      <c r="J123" s="58"/>
    </row>
    <row r="124" spans="1:10" ht="12.75">
      <c r="A124" s="58" t="s">
        <v>42</v>
      </c>
      <c r="B124" s="58"/>
      <c r="C124" s="58"/>
      <c r="D124" s="58"/>
      <c r="E124" s="58"/>
      <c r="F124" s="58"/>
      <c r="G124" s="58"/>
      <c r="H124" s="58"/>
      <c r="I124" s="58"/>
      <c r="J124" s="58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59" t="s">
        <v>43</v>
      </c>
      <c r="B126" s="59"/>
      <c r="C126" s="46"/>
      <c r="D126" s="39"/>
      <c r="E126" s="60" t="s">
        <v>46</v>
      </c>
      <c r="F126" s="60"/>
      <c r="G126" s="60" t="s">
        <v>51</v>
      </c>
      <c r="H126" s="60"/>
      <c r="I126" s="47"/>
      <c r="J126" s="39"/>
    </row>
    <row r="127" spans="1:10" ht="12.75">
      <c r="A127" s="56" t="s">
        <v>44</v>
      </c>
      <c r="B127" s="56"/>
      <c r="C127" s="56" t="s">
        <v>45</v>
      </c>
      <c r="D127" s="56"/>
      <c r="E127" s="37" t="s">
        <v>52</v>
      </c>
      <c r="F127" s="37" t="s">
        <v>53</v>
      </c>
      <c r="G127" s="37" t="s">
        <v>54</v>
      </c>
      <c r="H127" s="37" t="s">
        <v>53</v>
      </c>
      <c r="I127" s="56" t="s">
        <v>43</v>
      </c>
      <c r="J127" s="56"/>
    </row>
    <row r="128" spans="1:10" ht="12.75">
      <c r="A128" s="57" t="s">
        <v>48</v>
      </c>
      <c r="B128" s="57"/>
      <c r="C128" s="48"/>
      <c r="D128" s="49"/>
      <c r="E128" s="40"/>
      <c r="F128" s="40" t="s">
        <v>55</v>
      </c>
      <c r="G128" s="40"/>
      <c r="H128" s="40" t="s">
        <v>55</v>
      </c>
      <c r="I128" s="57" t="s">
        <v>44</v>
      </c>
      <c r="J128" s="57"/>
    </row>
    <row r="129" spans="1:10" ht="12.75">
      <c r="A129" s="38"/>
      <c r="B129" s="43"/>
      <c r="C129" s="46"/>
      <c r="D129" s="39"/>
      <c r="E129" s="50"/>
      <c r="F129" s="50"/>
      <c r="G129" s="50"/>
      <c r="H129" s="50"/>
      <c r="I129" s="51"/>
      <c r="J129" s="52"/>
    </row>
    <row r="130" spans="1:10" ht="12.75">
      <c r="A130" s="55">
        <v>-292600.7</v>
      </c>
      <c r="B130" s="55"/>
      <c r="C130" s="55">
        <v>97474.43</v>
      </c>
      <c r="D130" s="55"/>
      <c r="E130" s="53">
        <v>85987.85</v>
      </c>
      <c r="F130" s="53">
        <v>14031.49</v>
      </c>
      <c r="G130" s="53">
        <f>H103+H104</f>
        <v>70593.20999999999</v>
      </c>
      <c r="H130" s="53">
        <v>11519.4</v>
      </c>
      <c r="I130" s="55">
        <f>A130+E130-G130</f>
        <v>-277206.06</v>
      </c>
      <c r="J130" s="55"/>
    </row>
    <row r="131" spans="1:10" ht="12.75">
      <c r="A131" s="41"/>
      <c r="B131" s="42"/>
      <c r="C131" s="41"/>
      <c r="D131" s="42"/>
      <c r="E131" s="54"/>
      <c r="F131" s="54"/>
      <c r="G131" s="54"/>
      <c r="H131" s="54"/>
      <c r="I131" s="41"/>
      <c r="J131" s="42"/>
    </row>
  </sheetData>
  <sheetProtection/>
  <mergeCells count="99">
    <mergeCell ref="A2:D2"/>
    <mergeCell ref="B3:H3"/>
    <mergeCell ref="I3:N3"/>
    <mergeCell ref="B4:F4"/>
    <mergeCell ref="I4:M4"/>
    <mergeCell ref="A10:D10"/>
    <mergeCell ref="B11:H11"/>
    <mergeCell ref="I11:N11"/>
    <mergeCell ref="B12:F12"/>
    <mergeCell ref="I12:M12"/>
    <mergeCell ref="A18:D18"/>
    <mergeCell ref="B19:H19"/>
    <mergeCell ref="I19:N19"/>
    <mergeCell ref="B20:F20"/>
    <mergeCell ref="I20:M20"/>
    <mergeCell ref="A27:D27"/>
    <mergeCell ref="B28:H28"/>
    <mergeCell ref="I28:N28"/>
    <mergeCell ref="B29:F29"/>
    <mergeCell ref="I29:M29"/>
    <mergeCell ref="A35:D35"/>
    <mergeCell ref="B36:H36"/>
    <mergeCell ref="I36:N36"/>
    <mergeCell ref="B37:F37"/>
    <mergeCell ref="I37:M37"/>
    <mergeCell ref="A45:D45"/>
    <mergeCell ref="B46:H46"/>
    <mergeCell ref="I46:N46"/>
    <mergeCell ref="B47:F47"/>
    <mergeCell ref="I47:M47"/>
    <mergeCell ref="A53:D53"/>
    <mergeCell ref="B54:H54"/>
    <mergeCell ref="I54:N54"/>
    <mergeCell ref="B55:F55"/>
    <mergeCell ref="I55:M55"/>
    <mergeCell ref="A61:D61"/>
    <mergeCell ref="B62:H62"/>
    <mergeCell ref="I62:N62"/>
    <mergeCell ref="B63:F63"/>
    <mergeCell ref="I63:M63"/>
    <mergeCell ref="A69:D69"/>
    <mergeCell ref="B70:H70"/>
    <mergeCell ref="I70:N70"/>
    <mergeCell ref="B71:F71"/>
    <mergeCell ref="I71:M71"/>
    <mergeCell ref="A80:D80"/>
    <mergeCell ref="B81:H81"/>
    <mergeCell ref="I81:N81"/>
    <mergeCell ref="B82:F82"/>
    <mergeCell ref="I82:M82"/>
    <mergeCell ref="A88:D88"/>
    <mergeCell ref="B89:H89"/>
    <mergeCell ref="I89:N89"/>
    <mergeCell ref="B90:F90"/>
    <mergeCell ref="I90:M90"/>
    <mergeCell ref="A96:D96"/>
    <mergeCell ref="B97:H97"/>
    <mergeCell ref="I97:N97"/>
    <mergeCell ref="B98:F98"/>
    <mergeCell ref="I98:M98"/>
    <mergeCell ref="A103:G103"/>
    <mergeCell ref="H103:I103"/>
    <mergeCell ref="A104:G104"/>
    <mergeCell ref="H104:I104"/>
    <mergeCell ref="A105:G105"/>
    <mergeCell ref="H105:I105"/>
    <mergeCell ref="A109:J109"/>
    <mergeCell ref="A110:J110"/>
    <mergeCell ref="A111:J111"/>
    <mergeCell ref="A112:J112"/>
    <mergeCell ref="A114:B114"/>
    <mergeCell ref="I114:J114"/>
    <mergeCell ref="A115:B115"/>
    <mergeCell ref="C115:D115"/>
    <mergeCell ref="E115:F115"/>
    <mergeCell ref="G115:H115"/>
    <mergeCell ref="I115:J115"/>
    <mergeCell ref="A116:B116"/>
    <mergeCell ref="I116:J116"/>
    <mergeCell ref="A118:B118"/>
    <mergeCell ref="C118:D118"/>
    <mergeCell ref="E118:F118"/>
    <mergeCell ref="G118:H118"/>
    <mergeCell ref="I118:J118"/>
    <mergeCell ref="A121:J121"/>
    <mergeCell ref="A122:J122"/>
    <mergeCell ref="A123:J123"/>
    <mergeCell ref="A124:J124"/>
    <mergeCell ref="A126:B126"/>
    <mergeCell ref="E126:F126"/>
    <mergeCell ref="G126:H126"/>
    <mergeCell ref="A130:B130"/>
    <mergeCell ref="C130:D130"/>
    <mergeCell ref="I130:J130"/>
    <mergeCell ref="A127:B127"/>
    <mergeCell ref="C127:D127"/>
    <mergeCell ref="I127:J127"/>
    <mergeCell ref="A128:B128"/>
    <mergeCell ref="I128:J128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1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2015-03-27T08:20:09Z</dcterms:created>
  <dcterms:modified xsi:type="dcterms:W3CDTF">2015-03-27T08:20:10Z</dcterms:modified>
  <cp:category/>
  <cp:version/>
  <cp:contentType/>
  <cp:contentStatus/>
</cp:coreProperties>
</file>